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'Вып.плана._9'!$A$1:$F$57</definedName>
  </definedNames>
  <calcPr fullCalcOnLoad="1" refMode="R1C1"/>
</workbook>
</file>

<file path=xl/sharedStrings.xml><?xml version="1.0" encoding="utf-8"?>
<sst xmlns="http://schemas.openxmlformats.org/spreadsheetml/2006/main" count="130" uniqueCount="126">
  <si>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</si>
  <si>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</si>
  <si>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</si>
  <si>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</si>
  <si>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</si>
  <si>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</si>
  <si>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</si>
  <si>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</si>
  <si>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</si>
  <si>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</si>
  <si>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</si>
  <si>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</si>
  <si>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</si>
  <si>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</si>
  <si>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</si>
  <si>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</si>
  <si>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</si>
  <si>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</si>
  <si>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</si>
  <si>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</si>
  <si>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</si>
  <si>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</si>
  <si>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</si>
  <si>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</si>
  <si>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</si>
  <si>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</si>
  <si>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</si>
  <si>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</si>
  <si>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</si>
  <si>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</si>
  <si>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</si>
  <si>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</si>
  <si>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</si>
  <si>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</si>
  <si>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</si>
  <si>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</si>
  <si>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1.2.1.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</si>
  <si>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</si>
  <si>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</si>
  <si>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</si>
  <si>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</si>
  <si>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</si>
  <si>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</si>
  <si>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1.3.1.1. </t>
  </si>
  <si>
    <t xml:space="preserve">Земельный налог </t>
  </si>
  <si>
    <t xml:space="preserve">1.3.2.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</si>
  <si>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</si>
  <si>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</si>
  <si>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</si>
  <si>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</si>
  <si>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</si>
  <si>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</si>
  <si>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</si>
  <si>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</si>
  <si>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</si>
  <si>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</si>
  <si>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</si>
  <si>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</si>
  <si>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</si>
  <si>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</si>
  <si>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</si>
  <si>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</si>
  <si>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</si>
  <si>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</si>
  <si>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1.2.1.3. </t>
  </si>
  <si>
    <t xml:space="preserve">1.2.1.4. </t>
  </si>
  <si>
    <t>Всего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</si>
  <si>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</si>
  <si>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</si>
  <si>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Земельный налог с физических лиц, обладающих земельным участком, расположенным в границах сельских поселений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</si>
  <si>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</si>
  <si>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</si>
  <si>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1.5.2. </t>
  </si>
  <si>
    <t xml:space="preserve">1.5.2.1. </t>
  </si>
  <si>
    <t>000 1 11 05075 10 0000 120</t>
  </si>
  <si>
    <t>000 1 11 05000 00 0000 120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</si>
  <si>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</si>
  <si>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1.5.1.1.</t>
  </si>
  <si>
    <t>БЕЗВОЗМЕЗДНЫЕ ПОСТУПЛЕНИЯ ОТ ДРУГИХ БЮДЖЕТОВ БЮДЖЕТНОЙ СИСТЕМЫ РОССИЙСКОЙ ФЕДЕРАЦИИ</t>
  </si>
  <si>
    <t>000 2 02 10000 00 0000 150</t>
  </si>
  <si>
    <t xml:space="preserve">Дотации бюджетам сельских поселений на выравнивание бюджетной обеспеченности
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</si>
  <si>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</si>
  <si>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</si>
  <si>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</si>
  <si>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</si>
  <si>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</si>
  <si>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000 2 02 35118 10 0000 150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</si>
  <si>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</si>
  <si>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</t>
  </si>
  <si>
    <t>сельского поселения Сосновка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</si>
  <si>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</si>
  <si>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</si>
  <si>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</si>
  <si>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</si>
  <si>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</si>
  <si>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</si>
  <si>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</si>
  <si>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</si>
  <si>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</si>
  <si>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2.1.2.3. </t>
  </si>
  <si>
    <t xml:space="preserve">Субвенции бюджетам сельских поселений на выполнение передаваемых полномочий субъектов Российской Федерации
</t>
  </si>
  <si>
    <t xml:space="preserve">000 2 02 30024 10 0000 150
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</si>
  <si>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</si>
  <si>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</si>
  <si>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</si>
  <si>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</si>
  <si>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</si>
  <si>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</si>
  <si>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 xml:space="preserve">1.1.1.2. </t>
  </si>
  <si>
    <t xml:space="preserve">1.1.1.3. </t>
  </si>
  <si>
    <t>000 1 01 02020 01 0000 110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</si>
  <si>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</si>
  <si>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</si>
  <si>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Утверждено</t>
  </si>
  <si>
    <t>Исполнено</t>
  </si>
  <si>
    <t>% испол-нения</t>
  </si>
  <si>
    <t>бюджета сельского поселения Сосновка за 2020 год по кодам классификации доходов бюджетов</t>
  </si>
  <si>
    <t xml:space="preserve">1.3.3. </t>
  </si>
  <si>
    <t xml:space="preserve">1.3.3.1. </t>
  </si>
  <si>
    <t>1.3.3.2.</t>
  </si>
  <si>
    <t>Транспортный налог</t>
  </si>
  <si>
    <t>000 1 06 04000 00 0000 110</t>
  </si>
  <si>
    <t xml:space="preserve">2.1.3.2. </t>
  </si>
  <si>
    <t>000 2 02 20000 00 0000 150</t>
  </si>
  <si>
    <t xml:space="preserve"> ПРИЛОЖЕНИЕ 1</t>
  </si>
  <si>
    <t xml:space="preserve"> от     мая 2021 года  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</si>
</sst>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left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Alignment="1">
      <alignment vertical="top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BreakPreview" zoomScale="84" zoomScaleNormal="200" zoomScaleSheetLayoutView="84" workbookViewId="0" topLeftCell="A38">
      <selection activeCell="W39" sqref="W39"/>
    </sheetView>
  </sheetViews>
  <sheetFormatPr defaultColWidth="9.00390625" defaultRowHeight="12.75"/>
  <cols>
    <col min="1" max="1" width="8.125" style="3" customWidth="1"/>
    <col min="2" max="2" width="46.75390625" style="11" customWidth="1"/>
    <col min="3" max="3" width="29.625" style="3" customWidth="1"/>
    <col min="4" max="4" width="16.25390625" style="3" customWidth="1"/>
    <col min="5" max="5" width="14.875" style="3" customWidth="1"/>
    <col min="6" max="6" width="10.75390625" style="3" customWidth="1"/>
    <col min="7" max="16384" width="9.125" style="3" customWidth="1"/>
  </cols>
  <sheetData>
    <row r="1" spans="2:4" ht="409.5" customHeight="1" hidden="1">
      <c r="B1" s="8"/>
      <c r="C1" s="1"/>
      <c r="D1" s="2"/>
    </row>
    <row r="2" spans="2:8" ht="15.75">
      <c r="B2" s="16"/>
      <c r="C2" s="48" t="s">
        <v>124</v>
      </c>
      <c r="D2" s="48"/>
      <c r="E2" s="48"/>
      <c r="F2" s="48"/>
      <c r="G2" s="32"/>
      <c r="H2" s="32"/>
    </row>
    <row r="3" spans="2:8" ht="15.75">
      <c r="B3" s="16"/>
      <c r="C3" s="48" t="s">
        <v>16</v>
      </c>
      <c r="D3" s="48"/>
      <c r="E3" s="48"/>
      <c r="F3" s="48"/>
      <c r="G3" s="32"/>
      <c r="H3" s="32"/>
    </row>
    <row r="4" spans="2:8" ht="15.75">
      <c r="B4" s="32" t="s">
        <v>88</v>
      </c>
      <c r="C4" s="48" t="s">
        <v>89</v>
      </c>
      <c r="D4" s="48"/>
      <c r="E4" s="48"/>
      <c r="F4" s="48"/>
      <c r="G4" s="32"/>
      <c r="H4" s="32"/>
    </row>
    <row r="5" spans="2:8" ht="15.75">
      <c r="B5" s="16"/>
      <c r="C5" s="48" t="s">
        <v>125</v>
      </c>
      <c r="D5" s="48"/>
      <c r="E5" s="48"/>
      <c r="F5" s="48"/>
      <c r="G5" s="32"/>
      <c r="H5" s="32"/>
    </row>
    <row r="6" spans="2:8" ht="15.75">
      <c r="B6" s="16"/>
      <c r="E6" s="17"/>
      <c r="F6" s="17"/>
      <c r="G6" s="17"/>
      <c r="H6" s="19"/>
    </row>
    <row r="7" spans="2:4" ht="15.75">
      <c r="B7" s="16"/>
      <c r="C7" s="17"/>
      <c r="D7" s="19"/>
    </row>
    <row r="8" spans="2:4" ht="15.75">
      <c r="B8" s="9"/>
      <c r="C8" s="6"/>
      <c r="D8" s="7"/>
    </row>
    <row r="9" spans="1:6" s="5" customFormat="1" ht="15.75">
      <c r="A9" s="49" t="s">
        <v>3</v>
      </c>
      <c r="B9" s="49"/>
      <c r="C9" s="49"/>
      <c r="D9" s="49"/>
      <c r="E9" s="49"/>
      <c r="F9" s="49"/>
    </row>
    <row r="10" spans="1:6" ht="15.75">
      <c r="A10" s="49" t="s">
        <v>116</v>
      </c>
      <c r="B10" s="49"/>
      <c r="C10" s="49"/>
      <c r="D10" s="49"/>
      <c r="E10" s="49"/>
      <c r="F10" s="49"/>
    </row>
    <row r="11" spans="2:4" ht="8.25" customHeight="1">
      <c r="B11" s="18"/>
      <c r="C11" s="18"/>
      <c r="D11" s="18"/>
    </row>
    <row r="12" spans="2:6" ht="33" customHeight="1">
      <c r="B12" s="16"/>
      <c r="C12" s="17"/>
      <c r="D12" s="29"/>
      <c r="F12" s="41" t="s">
        <v>19</v>
      </c>
    </row>
    <row r="13" spans="1:6" ht="11.25" customHeight="1">
      <c r="A13" s="45" t="s">
        <v>26</v>
      </c>
      <c r="B13" s="45" t="s">
        <v>1</v>
      </c>
      <c r="C13" s="45" t="s">
        <v>0</v>
      </c>
      <c r="D13" s="46" t="s">
        <v>113</v>
      </c>
      <c r="E13" s="45" t="s">
        <v>114</v>
      </c>
      <c r="F13" s="45" t="s">
        <v>115</v>
      </c>
    </row>
    <row r="14" spans="1:6" ht="42.75" customHeight="1">
      <c r="A14" s="45"/>
      <c r="B14" s="45"/>
      <c r="C14" s="45"/>
      <c r="D14" s="47"/>
      <c r="E14" s="45"/>
      <c r="F14" s="45"/>
    </row>
    <row r="15" spans="1:6" ht="15.75">
      <c r="A15" s="12">
        <v>1</v>
      </c>
      <c r="B15" s="12">
        <v>2</v>
      </c>
      <c r="C15" s="12">
        <v>3</v>
      </c>
      <c r="D15" s="15">
        <v>4</v>
      </c>
      <c r="E15" s="15">
        <v>5</v>
      </c>
      <c r="F15" s="15">
        <v>6</v>
      </c>
    </row>
    <row r="16" spans="1:6" ht="31.5">
      <c r="A16" s="24" t="s">
        <v>27</v>
      </c>
      <c r="B16" s="33" t="s">
        <v>4</v>
      </c>
      <c r="C16" s="12" t="s">
        <v>5</v>
      </c>
      <c r="D16" s="26">
        <f>D17+D28+D35+D38+D22</f>
        <v>17680622.439999998</v>
      </c>
      <c r="E16" s="26">
        <f>E17+E28+E35+E38+E22</f>
        <v>18109698.88</v>
      </c>
      <c r="F16" s="42">
        <f>E16/D16*100</f>
        <v>102.42681750292498</v>
      </c>
    </row>
    <row r="17" spans="1:6" ht="15.75">
      <c r="A17" s="24" t="s">
        <v>29</v>
      </c>
      <c r="B17" s="31" t="s">
        <v>28</v>
      </c>
      <c r="C17" s="13" t="s">
        <v>6</v>
      </c>
      <c r="D17" s="27">
        <f>D18</f>
        <v>15316322.44</v>
      </c>
      <c r="E17" s="27">
        <f>E18</f>
        <v>15599457.1</v>
      </c>
      <c r="F17" s="43">
        <f aca="true" t="shared" si="0" ref="F17:F54">E17/D17*100</f>
        <v>101.84858121856047</v>
      </c>
    </row>
    <row r="18" spans="1:6" ht="21" customHeight="1">
      <c r="A18" s="24" t="s">
        <v>31</v>
      </c>
      <c r="B18" s="30" t="s">
        <v>30</v>
      </c>
      <c r="C18" s="13" t="s">
        <v>7</v>
      </c>
      <c r="D18" s="27">
        <f>D19+D20+D21</f>
        <v>15316322.44</v>
      </c>
      <c r="E18" s="27">
        <f>E19+E20+E21</f>
        <v>15599457.1</v>
      </c>
      <c r="F18" s="43">
        <f t="shared" si="0"/>
        <v>101.84858121856047</v>
      </c>
    </row>
    <row r="19" spans="1:6" ht="99" customHeight="1">
      <c r="A19" s="24" t="s">
        <v>33</v>
      </c>
      <c r="B19" s="30" t="s">
        <v>32</v>
      </c>
      <c r="C19" s="13" t="s">
        <v>17</v>
      </c>
      <c r="D19" s="27">
        <v>15300000</v>
      </c>
      <c r="E19" s="38">
        <v>15580047.03</v>
      </c>
      <c r="F19" s="43">
        <f t="shared" si="0"/>
        <v>101.83037274509803</v>
      </c>
    </row>
    <row r="20" spans="1:6" ht="96" customHeight="1">
      <c r="A20" s="24" t="s">
        <v>108</v>
      </c>
      <c r="B20" s="30" t="s">
        <v>32</v>
      </c>
      <c r="C20" s="13" t="s">
        <v>110</v>
      </c>
      <c r="D20" s="27">
        <v>3276.34</v>
      </c>
      <c r="E20" s="38">
        <v>3277.67</v>
      </c>
      <c r="F20" s="43">
        <f t="shared" si="0"/>
        <v>100.04059407753773</v>
      </c>
    </row>
    <row r="21" spans="1:6" ht="64.5" customHeight="1">
      <c r="A21" s="24" t="s">
        <v>109</v>
      </c>
      <c r="B21" s="30" t="s">
        <v>112</v>
      </c>
      <c r="C21" s="13" t="s">
        <v>111</v>
      </c>
      <c r="D21" s="27">
        <v>13046.1</v>
      </c>
      <c r="E21" s="38">
        <v>16132.4</v>
      </c>
      <c r="F21" s="43">
        <f t="shared" si="0"/>
        <v>123.65687830079486</v>
      </c>
    </row>
    <row r="22" spans="1:6" ht="51.75" customHeight="1">
      <c r="A22" s="24" t="s">
        <v>35</v>
      </c>
      <c r="B22" s="30" t="s">
        <v>34</v>
      </c>
      <c r="C22" s="14" t="s">
        <v>20</v>
      </c>
      <c r="D22" s="27">
        <f>D23</f>
        <v>1188800</v>
      </c>
      <c r="E22" s="27">
        <f>E23</f>
        <v>1171093.04</v>
      </c>
      <c r="F22" s="43">
        <f t="shared" si="0"/>
        <v>98.51051816958277</v>
      </c>
    </row>
    <row r="23" spans="1:6" ht="50.25" customHeight="1">
      <c r="A23" s="24" t="s">
        <v>36</v>
      </c>
      <c r="B23" s="30" t="s">
        <v>90</v>
      </c>
      <c r="C23" s="14" t="s">
        <v>21</v>
      </c>
      <c r="D23" s="27">
        <f>D24+D25+D26+D27</f>
        <v>1188800</v>
      </c>
      <c r="E23" s="27">
        <f>E24+E25+E26+E27</f>
        <v>1171093.04</v>
      </c>
      <c r="F23" s="43">
        <f t="shared" si="0"/>
        <v>98.51051816958277</v>
      </c>
    </row>
    <row r="24" spans="1:6" ht="164.25" customHeight="1">
      <c r="A24" s="24" t="s">
        <v>37</v>
      </c>
      <c r="B24" s="30" t="s">
        <v>91</v>
      </c>
      <c r="C24" s="14" t="s">
        <v>92</v>
      </c>
      <c r="D24" s="27">
        <v>430800</v>
      </c>
      <c r="E24" s="38">
        <v>540152.33</v>
      </c>
      <c r="F24" s="43">
        <f t="shared" si="0"/>
        <v>125.38354921077064</v>
      </c>
    </row>
    <row r="25" spans="1:6" ht="177" customHeight="1">
      <c r="A25" s="24" t="s">
        <v>38</v>
      </c>
      <c r="B25" s="30" t="s">
        <v>93</v>
      </c>
      <c r="C25" s="14" t="s">
        <v>94</v>
      </c>
      <c r="D25" s="27">
        <v>2800</v>
      </c>
      <c r="E25" s="38">
        <v>3863.56</v>
      </c>
      <c r="F25" s="43">
        <f t="shared" si="0"/>
        <v>137.9842857142857</v>
      </c>
    </row>
    <row r="26" spans="1:6" ht="162.75" customHeight="1">
      <c r="A26" s="24" t="s">
        <v>64</v>
      </c>
      <c r="B26" s="30" t="s">
        <v>95</v>
      </c>
      <c r="C26" s="14" t="s">
        <v>96</v>
      </c>
      <c r="D26" s="27">
        <v>835300</v>
      </c>
      <c r="E26" s="38">
        <v>726656.63</v>
      </c>
      <c r="F26" s="43">
        <f t="shared" si="0"/>
        <v>86.99349096133126</v>
      </c>
    </row>
    <row r="27" spans="1:6" ht="159" customHeight="1">
      <c r="A27" s="24" t="s">
        <v>65</v>
      </c>
      <c r="B27" s="30" t="s">
        <v>97</v>
      </c>
      <c r="C27" s="14" t="s">
        <v>98</v>
      </c>
      <c r="D27" s="27">
        <v>-80100</v>
      </c>
      <c r="E27" s="38">
        <v>-99579.48</v>
      </c>
      <c r="F27" s="43">
        <f t="shared" si="0"/>
        <v>124.31895131086141</v>
      </c>
    </row>
    <row r="28" spans="1:6" ht="15.75">
      <c r="A28" s="24" t="s">
        <v>40</v>
      </c>
      <c r="B28" s="30" t="s">
        <v>39</v>
      </c>
      <c r="C28" s="13" t="s">
        <v>8</v>
      </c>
      <c r="D28" s="27">
        <f>D29+D32+D31</f>
        <v>259000</v>
      </c>
      <c r="E28" s="27">
        <f>E29+E32+E31</f>
        <v>287772.24</v>
      </c>
      <c r="F28" s="43">
        <f t="shared" si="0"/>
        <v>111.10897297297298</v>
      </c>
    </row>
    <row r="29" spans="1:6" ht="21" customHeight="1">
      <c r="A29" s="24" t="s">
        <v>42</v>
      </c>
      <c r="B29" s="30" t="s">
        <v>41</v>
      </c>
      <c r="C29" s="13" t="s">
        <v>9</v>
      </c>
      <c r="D29" s="27">
        <f>D30</f>
        <v>161000</v>
      </c>
      <c r="E29" s="27">
        <f>E30</f>
        <v>182678.77</v>
      </c>
      <c r="F29" s="43">
        <f t="shared" si="0"/>
        <v>113.46507453416149</v>
      </c>
    </row>
    <row r="30" spans="1:6" ht="66.75" customHeight="1">
      <c r="A30" s="24" t="s">
        <v>43</v>
      </c>
      <c r="B30" s="30" t="s">
        <v>67</v>
      </c>
      <c r="C30" s="13" t="s">
        <v>23</v>
      </c>
      <c r="D30" s="27">
        <v>161000</v>
      </c>
      <c r="E30" s="38">
        <v>182678.77</v>
      </c>
      <c r="F30" s="43">
        <f t="shared" si="0"/>
        <v>113.46507453416149</v>
      </c>
    </row>
    <row r="31" spans="1:6" ht="30.75" customHeight="1">
      <c r="A31" s="24" t="s">
        <v>45</v>
      </c>
      <c r="B31" s="30" t="s">
        <v>120</v>
      </c>
      <c r="C31" s="13" t="s">
        <v>121</v>
      </c>
      <c r="D31" s="27">
        <v>63000</v>
      </c>
      <c r="E31" s="38">
        <v>69260.52</v>
      </c>
      <c r="F31" s="43">
        <f t="shared" si="0"/>
        <v>109.93733333333333</v>
      </c>
    </row>
    <row r="32" spans="1:6" ht="15.75">
      <c r="A32" s="24" t="s">
        <v>117</v>
      </c>
      <c r="B32" s="30" t="s">
        <v>44</v>
      </c>
      <c r="C32" s="13" t="s">
        <v>10</v>
      </c>
      <c r="D32" s="27">
        <f>D33+D34</f>
        <v>35000</v>
      </c>
      <c r="E32" s="27">
        <f>E33+E34</f>
        <v>35832.95</v>
      </c>
      <c r="F32" s="43">
        <f t="shared" si="0"/>
        <v>102.37985714285713</v>
      </c>
    </row>
    <row r="33" spans="1:6" ht="50.25" customHeight="1">
      <c r="A33" s="24" t="s">
        <v>118</v>
      </c>
      <c r="B33" s="30" t="s">
        <v>68</v>
      </c>
      <c r="C33" s="13" t="s">
        <v>24</v>
      </c>
      <c r="D33" s="27">
        <v>24000</v>
      </c>
      <c r="E33" s="38">
        <v>23711.99</v>
      </c>
      <c r="F33" s="43">
        <f t="shared" si="0"/>
        <v>98.79995833333334</v>
      </c>
    </row>
    <row r="34" spans="1:6" ht="54" customHeight="1">
      <c r="A34" s="24" t="s">
        <v>119</v>
      </c>
      <c r="B34" s="30" t="s">
        <v>69</v>
      </c>
      <c r="C34" s="13" t="s">
        <v>25</v>
      </c>
      <c r="D34" s="27">
        <v>11000</v>
      </c>
      <c r="E34" s="38">
        <v>12120.96</v>
      </c>
      <c r="F34" s="43">
        <f t="shared" si="0"/>
        <v>110.19054545454546</v>
      </c>
    </row>
    <row r="35" spans="1:6" ht="19.5" customHeight="1">
      <c r="A35" s="24" t="s">
        <v>47</v>
      </c>
      <c r="B35" s="30" t="s">
        <v>46</v>
      </c>
      <c r="C35" s="13" t="s">
        <v>11</v>
      </c>
      <c r="D35" s="27">
        <f>D36</f>
        <v>14500</v>
      </c>
      <c r="E35" s="27">
        <f>E36</f>
        <v>18300</v>
      </c>
      <c r="F35" s="43">
        <f t="shared" si="0"/>
        <v>126.20689655172414</v>
      </c>
    </row>
    <row r="36" spans="1:6" ht="63">
      <c r="A36" s="24" t="s">
        <v>49</v>
      </c>
      <c r="B36" s="30" t="s">
        <v>48</v>
      </c>
      <c r="C36" s="13" t="s">
        <v>12</v>
      </c>
      <c r="D36" s="27">
        <f>D37</f>
        <v>14500</v>
      </c>
      <c r="E36" s="27">
        <f>E37</f>
        <v>18300</v>
      </c>
      <c r="F36" s="43">
        <f t="shared" si="0"/>
        <v>126.20689655172414</v>
      </c>
    </row>
    <row r="37" spans="1:6" ht="116.25" customHeight="1">
      <c r="A37" s="24" t="s">
        <v>50</v>
      </c>
      <c r="B37" s="30" t="s">
        <v>51</v>
      </c>
      <c r="C37" s="13" t="s">
        <v>13</v>
      </c>
      <c r="D37" s="27">
        <v>14500</v>
      </c>
      <c r="E37" s="38">
        <v>18300</v>
      </c>
      <c r="F37" s="43">
        <f t="shared" si="0"/>
        <v>126.20689655172414</v>
      </c>
    </row>
    <row r="38" spans="1:6" ht="49.5" customHeight="1">
      <c r="A38" s="24" t="s">
        <v>53</v>
      </c>
      <c r="B38" s="30" t="s">
        <v>52</v>
      </c>
      <c r="C38" s="13" t="s">
        <v>14</v>
      </c>
      <c r="D38" s="27">
        <f>D39+D41</f>
        <v>902000</v>
      </c>
      <c r="E38" s="27">
        <f>E39+E41</f>
        <v>1033076.5</v>
      </c>
      <c r="F38" s="43">
        <f t="shared" si="0"/>
        <v>114.53176274944568</v>
      </c>
    </row>
    <row r="39" spans="1:6" ht="131.25" customHeight="1">
      <c r="A39" s="24" t="s">
        <v>54</v>
      </c>
      <c r="B39" s="31" t="s">
        <v>87</v>
      </c>
      <c r="C39" s="13" t="s">
        <v>75</v>
      </c>
      <c r="D39" s="27">
        <f>D40</f>
        <v>725000</v>
      </c>
      <c r="E39" s="27">
        <f>E40</f>
        <v>836986.33</v>
      </c>
      <c r="F39" s="43">
        <f t="shared" si="0"/>
        <v>115.44639034482758</v>
      </c>
    </row>
    <row r="40" spans="1:6" ht="50.25" customHeight="1">
      <c r="A40" s="24" t="s">
        <v>77</v>
      </c>
      <c r="B40" s="30" t="s">
        <v>76</v>
      </c>
      <c r="C40" s="13" t="s">
        <v>74</v>
      </c>
      <c r="D40" s="27">
        <v>725000</v>
      </c>
      <c r="E40" s="38">
        <v>836986.33</v>
      </c>
      <c r="F40" s="43">
        <f t="shared" si="0"/>
        <v>115.44639034482758</v>
      </c>
    </row>
    <row r="41" spans="1:6" ht="113.25" customHeight="1">
      <c r="A41" s="24" t="s">
        <v>72</v>
      </c>
      <c r="B41" s="30" t="s">
        <v>70</v>
      </c>
      <c r="C41" s="13" t="s">
        <v>22</v>
      </c>
      <c r="D41" s="27">
        <f>D42</f>
        <v>177000</v>
      </c>
      <c r="E41" s="27">
        <f>E42</f>
        <v>196090.17</v>
      </c>
      <c r="F41" s="43">
        <f t="shared" si="0"/>
        <v>110.78540677966102</v>
      </c>
    </row>
    <row r="42" spans="1:6" ht="96.75" customHeight="1">
      <c r="A42" s="24" t="s">
        <v>73</v>
      </c>
      <c r="B42" s="30" t="s">
        <v>71</v>
      </c>
      <c r="C42" s="13" t="s">
        <v>18</v>
      </c>
      <c r="D42" s="27">
        <v>177000</v>
      </c>
      <c r="E42" s="38">
        <v>196090.17</v>
      </c>
      <c r="F42" s="43">
        <f t="shared" si="0"/>
        <v>110.78540677966102</v>
      </c>
    </row>
    <row r="43" spans="1:6" ht="21.75" customHeight="1">
      <c r="A43" s="23" t="s">
        <v>55</v>
      </c>
      <c r="B43" s="34" t="s">
        <v>56</v>
      </c>
      <c r="C43" s="12" t="s">
        <v>57</v>
      </c>
      <c r="D43" s="26">
        <f>D44</f>
        <v>7345159.12</v>
      </c>
      <c r="E43" s="26">
        <f>E44</f>
        <v>7345159.12</v>
      </c>
      <c r="F43" s="42">
        <f t="shared" si="0"/>
        <v>100</v>
      </c>
    </row>
    <row r="44" spans="1:6" ht="47.25">
      <c r="A44" s="24" t="s">
        <v>58</v>
      </c>
      <c r="B44" s="31" t="s">
        <v>78</v>
      </c>
      <c r="C44" s="13" t="s">
        <v>15</v>
      </c>
      <c r="D44" s="27">
        <f>D45+D48+D52+D47</f>
        <v>7345159.12</v>
      </c>
      <c r="E44" s="27">
        <f>E45+E48+E52+E47</f>
        <v>7345159.12</v>
      </c>
      <c r="F44" s="43">
        <f t="shared" si="0"/>
        <v>100</v>
      </c>
    </row>
    <row r="45" spans="1:6" ht="31.5">
      <c r="A45" s="24" t="s">
        <v>59</v>
      </c>
      <c r="B45" s="31" t="s">
        <v>60</v>
      </c>
      <c r="C45" s="14" t="s">
        <v>79</v>
      </c>
      <c r="D45" s="27">
        <f>D46</f>
        <v>2927800</v>
      </c>
      <c r="E45" s="27">
        <f>E46</f>
        <v>2927800</v>
      </c>
      <c r="F45" s="43">
        <f t="shared" si="0"/>
        <v>100</v>
      </c>
    </row>
    <row r="46" spans="1:6" ht="37.5" customHeight="1">
      <c r="A46" s="24" t="s">
        <v>61</v>
      </c>
      <c r="B46" s="30" t="s">
        <v>80</v>
      </c>
      <c r="C46" s="13" t="s">
        <v>81</v>
      </c>
      <c r="D46" s="27">
        <v>2927800</v>
      </c>
      <c r="E46" s="38">
        <v>2927800</v>
      </c>
      <c r="F46" s="43">
        <f t="shared" si="0"/>
        <v>100</v>
      </c>
    </row>
    <row r="47" spans="1:6" ht="37.5" customHeight="1">
      <c r="A47" s="24" t="s">
        <v>62</v>
      </c>
      <c r="B47" s="31" t="s">
        <v>82</v>
      </c>
      <c r="C47" s="14" t="s">
        <v>123</v>
      </c>
      <c r="D47" s="27">
        <v>137150</v>
      </c>
      <c r="E47" s="38">
        <v>137150</v>
      </c>
      <c r="F47" s="43">
        <f t="shared" si="0"/>
        <v>100</v>
      </c>
    </row>
    <row r="48" spans="1:6" ht="31.5">
      <c r="A48" s="24" t="s">
        <v>102</v>
      </c>
      <c r="B48" s="31" t="s">
        <v>82</v>
      </c>
      <c r="C48" s="14" t="s">
        <v>83</v>
      </c>
      <c r="D48" s="27">
        <f>D49+D50+D51</f>
        <v>611333</v>
      </c>
      <c r="E48" s="27">
        <f>E49+E50+E51</f>
        <v>611333</v>
      </c>
      <c r="F48" s="43">
        <f t="shared" si="0"/>
        <v>100</v>
      </c>
    </row>
    <row r="49" spans="1:6" ht="49.5" customHeight="1">
      <c r="A49" s="24" t="s">
        <v>105</v>
      </c>
      <c r="B49" s="30" t="s">
        <v>100</v>
      </c>
      <c r="C49" s="14" t="s">
        <v>101</v>
      </c>
      <c r="D49" s="27">
        <v>87533</v>
      </c>
      <c r="E49" s="38">
        <v>87533</v>
      </c>
      <c r="F49" s="43">
        <f t="shared" si="0"/>
        <v>100</v>
      </c>
    </row>
    <row r="50" spans="1:6" ht="46.5" customHeight="1">
      <c r="A50" s="24" t="s">
        <v>122</v>
      </c>
      <c r="B50" s="30" t="s">
        <v>84</v>
      </c>
      <c r="C50" s="14" t="s">
        <v>85</v>
      </c>
      <c r="D50" s="27">
        <v>23500</v>
      </c>
      <c r="E50" s="38">
        <v>23500</v>
      </c>
      <c r="F50" s="43">
        <f t="shared" si="0"/>
        <v>100</v>
      </c>
    </row>
    <row r="51" spans="1:6" ht="63">
      <c r="A51" s="24" t="s">
        <v>99</v>
      </c>
      <c r="B51" s="31" t="s">
        <v>63</v>
      </c>
      <c r="C51" s="13" t="s">
        <v>86</v>
      </c>
      <c r="D51" s="27">
        <v>500300</v>
      </c>
      <c r="E51" s="38">
        <v>500300</v>
      </c>
      <c r="F51" s="43">
        <f t="shared" si="0"/>
        <v>100</v>
      </c>
    </row>
    <row r="52" spans="1:6" ht="19.5" customHeight="1">
      <c r="A52" s="24" t="s">
        <v>102</v>
      </c>
      <c r="B52" s="35" t="s">
        <v>103</v>
      </c>
      <c r="C52" s="36" t="s">
        <v>104</v>
      </c>
      <c r="D52" s="27">
        <f>D53</f>
        <v>3668876.12</v>
      </c>
      <c r="E52" s="39">
        <f>E53</f>
        <v>3668876.12</v>
      </c>
      <c r="F52" s="43">
        <f t="shared" si="0"/>
        <v>100</v>
      </c>
    </row>
    <row r="53" spans="1:6" ht="42.75" customHeight="1">
      <c r="A53" s="24" t="s">
        <v>105</v>
      </c>
      <c r="B53" s="37" t="s">
        <v>106</v>
      </c>
      <c r="C53" s="36" t="s">
        <v>107</v>
      </c>
      <c r="D53" s="27">
        <v>3668876.12</v>
      </c>
      <c r="E53" s="40">
        <v>3668876.12</v>
      </c>
      <c r="F53" s="43">
        <f t="shared" si="0"/>
        <v>100</v>
      </c>
    </row>
    <row r="54" spans="1:6" ht="15.75" customHeight="1">
      <c r="A54" s="22"/>
      <c r="B54" s="25" t="s">
        <v>66</v>
      </c>
      <c r="C54" s="21"/>
      <c r="D54" s="28">
        <f>D43+D16</f>
        <v>25025781.56</v>
      </c>
      <c r="E54" s="28">
        <f>E43+E16</f>
        <v>25454858</v>
      </c>
      <c r="F54" s="42">
        <f t="shared" si="0"/>
        <v>101.71453762181724</v>
      </c>
    </row>
    <row r="55" spans="2:4" ht="15.75" customHeight="1">
      <c r="B55" s="10"/>
      <c r="C55" s="20"/>
      <c r="D55" s="4"/>
    </row>
    <row r="56" spans="2:4" ht="17.25" customHeight="1">
      <c r="B56" s="44" t="s">
        <v>2</v>
      </c>
      <c r="C56" s="44"/>
      <c r="D56" s="44"/>
    </row>
    <row r="57" spans="2:4" ht="11.25" customHeight="1">
      <c r="B57" s="10"/>
      <c r="C57" s="4"/>
      <c r="D57" s="4"/>
    </row>
    <row r="58" spans="2:4" ht="11.25" customHeight="1">
      <c r="B58" s="10"/>
      <c r="C58" s="4"/>
      <c r="D58" s="4"/>
    </row>
  </sheetData>
  <sheetProtection/>
  <mergeCells count="13">
    <mergeCell ref="A9:F9"/>
    <mergeCell ref="A10:F10"/>
    <mergeCell ref="A13:A14"/>
    <mergeCell ref="B56:D56"/>
    <mergeCell ref="B13:B14"/>
    <mergeCell ref="C13:C14"/>
    <mergeCell ref="D13:D14"/>
    <mergeCell ref="C2:F2"/>
    <mergeCell ref="C3:F3"/>
    <mergeCell ref="C4:F4"/>
    <mergeCell ref="C5:F5"/>
    <mergeCell ref="E13:E14"/>
    <mergeCell ref="F13:F14"/>
  </mergeCells>
  <printOptions/>
  <pageMargins left="0.6299212598425197" right="0.35433070866141736" top="0.7480314960629921" bottom="0.7480314960629921" header="0.31496062992125984" footer="0.31496062992125984"/>
  <pageSetup firstPageNumber="3" useFirstPageNumber="1" fitToHeight="0" horizontalDpi="600" verticalDpi="600" orientation="portrait" paperSize="9" scale="71" r:id="rId1"/>
  <headerFooter alignWithMargins="0">
    <oddHeader>&amp;C&amp;P</oddHeader>
  </headerFooter>
  <rowBreaks count="2" manualBreakCount="2">
    <brk id="25" max="5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2021-04-05T06:57:49Z</cp:lastPrinted>
  <dcterms:created xsi:type="dcterms:W3CDTF">2008-10-23T07:29:54Z</dcterms:created>
  <dcterms:modified xsi:type="dcterms:W3CDTF">2021-04-05T06:57:51Z</dcterms:modified>
  <cp:category/>
  <cp:version/>
  <cp:contentType/>
  <cp:contentStatus/>
</cp:coreProperties>
</file>